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0A120001-7C35-4B78-9E96-C80D2A1508ED}" xr6:coauthVersionLast="47" xr6:coauthVersionMax="47" xr10:uidLastSave="{00000000-0000-0000-0000-000000000000}"/>
  <bookViews>
    <workbookView xWindow="3420" yWindow="2148" windowWidth="23232" windowHeight="14136" xr2:uid="{00000000-000D-0000-FFFF-FFFF00000000}"/>
  </bookViews>
  <sheets>
    <sheet name="Практическая работа 2" sheetId="1" r:id="rId1"/>
    <sheet name="1 отн" sheetId="2" r:id="rId2"/>
    <sheet name="2 отн" sheetId="4" r:id="rId3"/>
    <sheet name="3 отн" sheetId="3" r:id="rId4"/>
    <sheet name="4 отн + абс" sheetId="5" r:id="rId5"/>
    <sheet name="5 отн + абс" sheetId="6" r:id="rId6"/>
    <sheet name="1 отн&quot;" sheetId="12" r:id="rId7"/>
    <sheet name="2 отн&quot;" sheetId="13" r:id="rId8"/>
    <sheet name="3 отн&quot;" sheetId="14" r:id="rId9"/>
    <sheet name="4 отн + абс&quot;" sheetId="15" r:id="rId10"/>
    <sheet name="5 отн + абс&quot;" sheetId="16" r:id="rId11"/>
    <sheet name="Контакты" sheetId="17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F7" i="6" s="1"/>
  <c r="G7" i="6" s="1"/>
  <c r="E7" i="6"/>
  <c r="D8" i="6"/>
  <c r="F8" i="6" s="1"/>
  <c r="G8" i="6" s="1"/>
  <c r="E8" i="6"/>
  <c r="D9" i="6"/>
  <c r="F9" i="6" s="1"/>
  <c r="G9" i="6" s="1"/>
  <c r="E9" i="6"/>
  <c r="D10" i="6"/>
  <c r="F10" i="6" s="1"/>
  <c r="G10" i="6" s="1"/>
  <c r="E10" i="6"/>
  <c r="D11" i="6"/>
  <c r="F11" i="6" s="1"/>
  <c r="G11" i="6" s="1"/>
  <c r="E11" i="6"/>
  <c r="D12" i="6"/>
  <c r="F12" i="6" s="1"/>
  <c r="G12" i="6" s="1"/>
  <c r="E12" i="6"/>
  <c r="D13" i="6"/>
  <c r="F13" i="6" s="1"/>
  <c r="G13" i="6" s="1"/>
  <c r="E13" i="6"/>
  <c r="G6" i="6"/>
  <c r="F6" i="6"/>
  <c r="E6" i="6"/>
  <c r="D6" i="6"/>
</calcChain>
</file>

<file path=xl/sharedStrings.xml><?xml version="1.0" encoding="utf-8"?>
<sst xmlns="http://schemas.openxmlformats.org/spreadsheetml/2006/main" count="82" uniqueCount="77">
  <si>
    <t>Сведения о доходах аптек города</t>
  </si>
  <si>
    <t>№</t>
  </si>
  <si>
    <t>Аптеки города</t>
  </si>
  <si>
    <t>Доход за 2 года</t>
  </si>
  <si>
    <t>Лара</t>
  </si>
  <si>
    <t>Новая</t>
  </si>
  <si>
    <t>Таблетка</t>
  </si>
  <si>
    <t>Ирма</t>
  </si>
  <si>
    <t>№456</t>
  </si>
  <si>
    <t>Расчет месячной заработной платы</t>
  </si>
  <si>
    <t>Фамилия И.О.</t>
  </si>
  <si>
    <t>Должность</t>
  </si>
  <si>
    <t>Базовая (руб.)</t>
  </si>
  <si>
    <t>Премия</t>
  </si>
  <si>
    <t>Начиcлено</t>
  </si>
  <si>
    <t>Ставка налога</t>
  </si>
  <si>
    <t>К выдаче</t>
  </si>
  <si>
    <t>Иванов И.И.</t>
  </si>
  <si>
    <t>директор</t>
  </si>
  <si>
    <t>Петров П.П.</t>
  </si>
  <si>
    <t>бухгалтер</t>
  </si>
  <si>
    <t>Сидоров С.С.</t>
  </si>
  <si>
    <t>юрист</t>
  </si>
  <si>
    <t>Власюк Г.М.</t>
  </si>
  <si>
    <t>программист</t>
  </si>
  <si>
    <t>Иванова Г.П.</t>
  </si>
  <si>
    <t>секретарь</t>
  </si>
  <si>
    <t>Тльтна А.Т.</t>
  </si>
  <si>
    <t>менеджер</t>
  </si>
  <si>
    <t>Подоходный налог</t>
  </si>
  <si>
    <t>Счета на приобретение канцелярских товаров</t>
  </si>
  <si>
    <t>Наименование</t>
  </si>
  <si>
    <t>Количество</t>
  </si>
  <si>
    <t>Цена</t>
  </si>
  <si>
    <t>Стоимость</t>
  </si>
  <si>
    <t>Тетради простые в линию</t>
  </si>
  <si>
    <t>Тетради простые в клетку</t>
  </si>
  <si>
    <t>Ручки шариковые</t>
  </si>
  <si>
    <t>Ластики</t>
  </si>
  <si>
    <t>Линейки пластмассовые</t>
  </si>
  <si>
    <t>Процент отчислений</t>
  </si>
  <si>
    <t xml:space="preserve">Процент налога </t>
  </si>
  <si>
    <t>Поставка продукции</t>
  </si>
  <si>
    <t>Оптовая цена, руб.</t>
  </si>
  <si>
    <t>Розничная цена, руб.</t>
  </si>
  <si>
    <t>Доход, руб.</t>
  </si>
  <si>
    <t>Отчисления, руб.</t>
  </si>
  <si>
    <t>Налог, руб.</t>
  </si>
  <si>
    <t>Отстаток, руб.</t>
  </si>
  <si>
    <t>Мясо</t>
  </si>
  <si>
    <t>Молоко</t>
  </si>
  <si>
    <t>Картофель</t>
  </si>
  <si>
    <t>Морковь</t>
  </si>
  <si>
    <t>Капутса</t>
  </si>
  <si>
    <t>Свекла</t>
  </si>
  <si>
    <t>Редис</t>
  </si>
  <si>
    <t>Лук</t>
  </si>
  <si>
    <t>Необлагаемый налогом доход</t>
  </si>
  <si>
    <t>Процент подоходного налога</t>
  </si>
  <si>
    <t>Таблица расчета заработной платы</t>
  </si>
  <si>
    <t>№  п/п</t>
  </si>
  <si>
    <t>Ф.И.О.</t>
  </si>
  <si>
    <t>Оклад</t>
  </si>
  <si>
    <t>Всего удержано</t>
  </si>
  <si>
    <t>Антонов О.И.</t>
  </si>
  <si>
    <t>Гусев Г.Д.</t>
  </si>
  <si>
    <t>Денисов О.Д.</t>
  </si>
  <si>
    <t>Иванова М.П.</t>
  </si>
  <si>
    <t>Петров А.А.</t>
  </si>
  <si>
    <t>Петров В.С.</t>
  </si>
  <si>
    <t>Сидоров П.Л.</t>
  </si>
  <si>
    <t>Сизова И.П.</t>
  </si>
  <si>
    <t>Процент отчисления</t>
  </si>
  <si>
    <t>Отчисления</t>
  </si>
  <si>
    <t>Доход за 2021 год</t>
  </si>
  <si>
    <t>Доход за 2022 год</t>
  </si>
  <si>
    <t>Розничная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</si>
</sst>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₽&quot;;\-#,##0.00\ &quot;₽&quot;"/>
    <numFmt numFmtId="16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9" fontId="0" fillId="0" borderId="1" xfId="2" applyFont="1" applyBorder="1" applyAlignment="1">
      <alignment horizontal="center"/>
    </xf>
    <xf numFmtId="2" fontId="0" fillId="0" borderId="1" xfId="1" applyNumberFormat="1" applyFont="1" applyBorder="1"/>
    <xf numFmtId="9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1" xfId="2" applyNumberFormat="1" applyFont="1" applyBorder="1" applyAlignment="1">
      <alignment horizontal="center"/>
    </xf>
    <xf numFmtId="9" fontId="0" fillId="0" borderId="9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/>
    <xf numFmtId="0" fontId="1" fillId="0" borderId="0" xfId="3"/>
    <xf numFmtId="7" fontId="2" fillId="0" borderId="1" xfId="1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">
    <cellStyle name="Денежный" xfId="1" builtinId="4"/>
    <cellStyle name="Обычный" xfId="0" builtinId="0"/>
    <cellStyle name="Обычный 2" xfId="3" xr:uid="{411E32A6-DF34-4E2B-8B71-CAB4B7EC93C2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1</xdr:row>
      <xdr:rowOff>3810</xdr:rowOff>
    </xdr:from>
    <xdr:to>
      <xdr:col>8</xdr:col>
      <xdr:colOff>531495</xdr:colOff>
      <xdr:row>16</xdr:row>
      <xdr:rowOff>3810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6745" y="186690"/>
          <a:ext cx="4781550" cy="27432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Практическая работа 2:</a:t>
          </a:r>
        </a:p>
        <a:p>
          <a:pPr algn="ctr"/>
          <a:r>
            <a:rPr lang="ru-RU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«Создание простых формул в таблице Excel»</a:t>
          </a:r>
          <a:endParaRPr lang="ru-RU" sz="1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171450</xdr:rowOff>
    </xdr:from>
    <xdr:to>
      <xdr:col>9</xdr:col>
      <xdr:colOff>541020</xdr:colOff>
      <xdr:row>23</xdr:row>
      <xdr:rowOff>142875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33350" y="2731770"/>
          <a:ext cx="6015990" cy="1617345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Для расчёта используйте следующие формулы:</a:t>
          </a:r>
        </a:p>
        <a:p>
          <a:pPr algn="l"/>
          <a:r>
            <a:rPr lang="ru-RU" sz="1600" b="1">
              <a:solidFill>
                <a:schemeClr val="tx1"/>
              </a:solidFill>
              <a:latin typeface="+mn-lt"/>
            </a:rPr>
            <a:t>Розничная цена</a:t>
          </a:r>
          <a:r>
            <a:rPr lang="ru-RU" sz="1600" b="0">
              <a:solidFill>
                <a:schemeClr val="tx1"/>
              </a:solidFill>
              <a:latin typeface="+mn-lt"/>
            </a:rPr>
            <a:t>=Оптовая*Розничная стоимость</a:t>
          </a:r>
          <a:r>
            <a:rPr lang="en-US" sz="1600" b="0">
              <a:solidFill>
                <a:schemeClr val="tx1"/>
              </a:solidFill>
              <a:latin typeface="+mn-lt"/>
            </a:rPr>
            <a:t>(</a:t>
          </a:r>
          <a:r>
            <a:rPr lang="ru-RU" sz="1600" b="0">
              <a:solidFill>
                <a:schemeClr val="tx1"/>
              </a:solidFill>
              <a:latin typeface="+mn-lt"/>
            </a:rPr>
            <a:t>абс</a:t>
          </a:r>
          <a:r>
            <a:rPr lang="en-US" sz="1600" b="0">
              <a:solidFill>
                <a:schemeClr val="tx1"/>
              </a:solidFill>
              <a:latin typeface="+mn-lt"/>
            </a:rPr>
            <a:t>)</a:t>
          </a:r>
          <a:endParaRPr lang="ru-RU" sz="16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600" b="1">
              <a:solidFill>
                <a:schemeClr val="tx1"/>
              </a:solidFill>
              <a:latin typeface="+mn-lt"/>
            </a:rPr>
            <a:t>Доход</a:t>
          </a:r>
          <a:r>
            <a:rPr lang="ru-RU" sz="1600" b="0">
              <a:solidFill>
                <a:schemeClr val="tx1"/>
              </a:solidFill>
              <a:latin typeface="+mn-lt"/>
            </a:rPr>
            <a:t>=Количество*Розничная цена-Количество*Оптовая цена</a:t>
          </a:r>
        </a:p>
        <a:p>
          <a:pPr algn="l"/>
          <a:r>
            <a:rPr lang="ru-RU" sz="1600" b="1">
              <a:solidFill>
                <a:schemeClr val="tx1"/>
              </a:solidFill>
              <a:latin typeface="+mn-lt"/>
            </a:rPr>
            <a:t>Отчисления</a:t>
          </a:r>
          <a:r>
            <a:rPr lang="ru-RU" sz="1600" b="0">
              <a:solidFill>
                <a:schemeClr val="tx1"/>
              </a:solidFill>
              <a:latin typeface="+mn-lt"/>
            </a:rPr>
            <a:t>=Доход*Процент отчислений(абс)</a:t>
          </a:r>
        </a:p>
        <a:p>
          <a:pPr algn="l"/>
          <a:r>
            <a:rPr lang="ru-RU" sz="1600" b="1">
              <a:solidFill>
                <a:schemeClr val="tx1"/>
              </a:solidFill>
              <a:latin typeface="+mn-lt"/>
            </a:rPr>
            <a:t>Налог</a:t>
          </a:r>
          <a:r>
            <a:rPr lang="ru-RU" sz="1600" b="0">
              <a:solidFill>
                <a:schemeClr val="tx1"/>
              </a:solidFill>
              <a:latin typeface="+mn-lt"/>
            </a:rPr>
            <a:t>=Доход*Процент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налога(абс)</a:t>
          </a:r>
        </a:p>
        <a:p>
          <a:pPr algn="l"/>
          <a:r>
            <a:rPr lang="ru-RU" sz="1600" b="1" baseline="0">
              <a:solidFill>
                <a:schemeClr val="tx1"/>
              </a:solidFill>
              <a:latin typeface="+mn-lt"/>
            </a:rPr>
            <a:t>Остаток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=Доход-Отчисления-Налог</a:t>
          </a:r>
          <a:endParaRPr lang="ru-RU" sz="16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129540</xdr:colOff>
      <xdr:row>24</xdr:row>
      <xdr:rowOff>162453</xdr:rowOff>
    </xdr:from>
    <xdr:to>
      <xdr:col>11</xdr:col>
      <xdr:colOff>525780</xdr:colOff>
      <xdr:row>41</xdr:row>
      <xdr:rowOff>78633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828ECC0-33E6-FAB2-5685-7A5C3E3E8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" y="4551573"/>
          <a:ext cx="7223760" cy="30251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89646</xdr:rowOff>
    </xdr:from>
    <xdr:to>
      <xdr:col>11</xdr:col>
      <xdr:colOff>439271</xdr:colOff>
      <xdr:row>21</xdr:row>
      <xdr:rowOff>133349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779058"/>
          <a:ext cx="7288306" cy="1119467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Для расчёта используйте следующие формулы:</a:t>
          </a:r>
        </a:p>
        <a:p>
          <a:pPr algn="l"/>
          <a:r>
            <a:rPr lang="ru-RU" sz="1200" b="1">
              <a:solidFill>
                <a:schemeClr val="tx1"/>
              </a:solidFill>
              <a:latin typeface="+mn-lt"/>
            </a:rPr>
            <a:t>Подоходный налог </a:t>
          </a:r>
          <a:r>
            <a:rPr lang="ru-RU" sz="1200" b="0">
              <a:solidFill>
                <a:schemeClr val="tx1"/>
              </a:solidFill>
              <a:latin typeface="+mn-lt"/>
            </a:rPr>
            <a:t>= </a:t>
          </a:r>
          <a:r>
            <a:rPr lang="ru-RU" sz="1200" b="1">
              <a:solidFill>
                <a:srgbClr val="7030A0"/>
              </a:solidFill>
              <a:latin typeface="+mn-lt"/>
            </a:rPr>
            <a:t>(</a:t>
          </a:r>
          <a:r>
            <a:rPr lang="ru-RU" sz="1200" b="0">
              <a:solidFill>
                <a:schemeClr val="tx1"/>
              </a:solidFill>
              <a:latin typeface="+mn-lt"/>
            </a:rPr>
            <a:t>Оклад - Необлагаемый налогом доход(абс)</a:t>
          </a:r>
          <a:r>
            <a:rPr lang="ru-RU" sz="1200" b="1">
              <a:solidFill>
                <a:srgbClr val="7030A0"/>
              </a:solidFill>
              <a:latin typeface="+mn-lt"/>
            </a:rPr>
            <a:t>)</a:t>
          </a:r>
          <a:r>
            <a:rPr lang="ru-RU" sz="1200" b="0">
              <a:solidFill>
                <a:schemeClr val="tx1"/>
              </a:solidFill>
              <a:latin typeface="+mn-lt"/>
            </a:rPr>
            <a:t>*Процент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 подоходного налога(абс)</a:t>
          </a:r>
        </a:p>
        <a:p>
          <a:pPr algn="l"/>
          <a:r>
            <a:rPr lang="ru-RU" sz="1200" b="1" baseline="0">
              <a:solidFill>
                <a:schemeClr val="tx1"/>
              </a:solidFill>
              <a:latin typeface="+mn-lt"/>
            </a:rPr>
            <a:t>Отчисления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 = Оклад * Процент отчислений(абс)</a:t>
          </a:r>
        </a:p>
        <a:p>
          <a:pPr algn="l"/>
          <a:r>
            <a:rPr lang="ru-RU" sz="1200" b="1" baseline="0">
              <a:solidFill>
                <a:schemeClr val="tx1"/>
              </a:solidFill>
              <a:latin typeface="+mn-lt"/>
            </a:rPr>
            <a:t>Всего удержано 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= Подоходный налог + Отчисления</a:t>
          </a:r>
        </a:p>
        <a:p>
          <a:pPr algn="l"/>
          <a:r>
            <a:rPr lang="ru-RU" sz="1200" b="1" baseline="0">
              <a:solidFill>
                <a:schemeClr val="tx1"/>
              </a:solidFill>
              <a:latin typeface="+mn-lt"/>
            </a:rPr>
            <a:t>К выдаче 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= Оклад - Всего удержано</a:t>
          </a:r>
          <a:endParaRPr lang="ru-RU" sz="12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66675</xdr:colOff>
      <xdr:row>22</xdr:row>
      <xdr:rowOff>95250</xdr:rowOff>
    </xdr:from>
    <xdr:to>
      <xdr:col>11</xdr:col>
      <xdr:colOff>383339</xdr:colOff>
      <xdr:row>38</xdr:row>
      <xdr:rowOff>48044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476750"/>
          <a:ext cx="7011378" cy="30007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69C4FBA5-EAFA-48E8-A708-38C16A5ED98B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0</xdr:row>
      <xdr:rowOff>66675</xdr:rowOff>
    </xdr:from>
    <xdr:to>
      <xdr:col>11</xdr:col>
      <xdr:colOff>9526</xdr:colOff>
      <xdr:row>6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14801" y="66675"/>
          <a:ext cx="3467100" cy="1419225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50" b="0" baseline="0">
              <a:solidFill>
                <a:schemeClr val="tx1"/>
              </a:solidFill>
              <a:latin typeface="+mn-lt"/>
            </a:rPr>
            <a:t>Расчитайте значения диапазона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E3:E7</a:t>
          </a:r>
          <a:endParaRPr lang="ru-RU" sz="1250" b="0" baseline="0">
            <a:solidFill>
              <a:schemeClr val="tx1"/>
            </a:solidFill>
            <a:latin typeface="+mn-lt"/>
          </a:endParaRPr>
        </a:p>
        <a:p>
          <a:pPr algn="ctr"/>
          <a:endParaRPr lang="ru-RU" sz="1250" b="0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250" b="0" baseline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E3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C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3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+D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3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,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E4:E7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</xdr:txBody>
    </xdr:sp>
    <xdr:clientData/>
  </xdr:twoCellAnchor>
  <xdr:twoCellAnchor editAs="oneCell">
    <xdr:from>
      <xdr:col>1</xdr:col>
      <xdr:colOff>7620</xdr:colOff>
      <xdr:row>11</xdr:row>
      <xdr:rowOff>22860</xdr:rowOff>
    </xdr:from>
    <xdr:to>
      <xdr:col>7</xdr:col>
      <xdr:colOff>446533</xdr:colOff>
      <xdr:row>23</xdr:row>
      <xdr:rowOff>76514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0E7629-EDB3-E861-CDEC-701AAEB9F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2217420"/>
          <a:ext cx="5468113" cy="2248214"/>
        </a:xfrm>
        <a:prstGeom prst="rect">
          <a:avLst/>
        </a:prstGeom>
      </xdr:spPr>
    </xdr:pic>
    <xdr:clientData/>
  </xdr:twoCellAnchor>
  <xdr:twoCellAnchor>
    <xdr:from>
      <xdr:col>0</xdr:col>
      <xdr:colOff>205740</xdr:colOff>
      <xdr:row>10</xdr:row>
      <xdr:rowOff>152400</xdr:rowOff>
    </xdr:from>
    <xdr:to>
      <xdr:col>7</xdr:col>
      <xdr:colOff>586740</xdr:colOff>
      <xdr:row>23</xdr:row>
      <xdr:rowOff>160020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7B8FC4B5-9DCF-4258-18EC-235CA7CF3531}"/>
            </a:ext>
          </a:extLst>
        </xdr:cNvPr>
        <xdr:cNvSpPr/>
      </xdr:nvSpPr>
      <xdr:spPr>
        <a:xfrm>
          <a:off x="205740" y="2164080"/>
          <a:ext cx="5638800" cy="2385060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0"/>
            <a:t>Ответы ПОД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85726</xdr:rowOff>
    </xdr:from>
    <xdr:to>
      <xdr:col>11</xdr:col>
      <xdr:colOff>514350</xdr:colOff>
      <xdr:row>7</xdr:row>
      <xdr:rowOff>161925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86250" y="85726"/>
          <a:ext cx="3943350" cy="1409699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 b="0">
              <a:solidFill>
                <a:schemeClr val="tx1"/>
              </a:solidFill>
              <a:latin typeface="+mn-lt"/>
            </a:rPr>
            <a:t>Расчитайте значения диапазона </a:t>
          </a:r>
          <a:r>
            <a:rPr lang="en-US" sz="1200" b="0">
              <a:solidFill>
                <a:schemeClr val="tx1"/>
              </a:solidFill>
              <a:latin typeface="+mn-lt"/>
            </a:rPr>
            <a:t>E</a:t>
          </a:r>
          <a:r>
            <a:rPr lang="ru-RU" sz="1200" b="0">
              <a:solidFill>
                <a:schemeClr val="tx1"/>
              </a:solidFill>
              <a:latin typeface="+mn-lt"/>
            </a:rPr>
            <a:t>4</a:t>
          </a:r>
          <a:r>
            <a:rPr lang="en-US" sz="1200" b="0">
              <a:solidFill>
                <a:schemeClr val="tx1"/>
              </a:solidFill>
              <a:latin typeface="+mn-lt"/>
            </a:rPr>
            <a:t>:E</a:t>
          </a:r>
          <a:r>
            <a:rPr lang="ru-RU" sz="1200" b="0">
              <a:solidFill>
                <a:schemeClr val="tx1"/>
              </a:solidFill>
              <a:latin typeface="+mn-lt"/>
            </a:rPr>
            <a:t>8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ctr"/>
          <a:endParaRPr lang="ru-RU" sz="1200" b="0">
            <a:solidFill>
              <a:schemeClr val="tx1"/>
            </a:solidFill>
            <a:latin typeface="+mn-lt"/>
          </a:endParaRPr>
        </a:p>
        <a:p>
          <a:pPr algn="ctr"/>
          <a:r>
            <a:rPr lang="ru-RU" sz="1200" b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200" b="0">
              <a:solidFill>
                <a:schemeClr val="tx1"/>
              </a:solidFill>
              <a:latin typeface="+mn-lt"/>
            </a:rPr>
            <a:t>E4 </a:t>
          </a:r>
          <a:r>
            <a:rPr lang="ru-RU" sz="1200" b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00" b="0">
              <a:solidFill>
                <a:schemeClr val="tx1"/>
              </a:solidFill>
              <a:latin typeface="+mn-lt"/>
            </a:rPr>
            <a:t>C</a:t>
          </a:r>
          <a:r>
            <a:rPr lang="ru-RU" sz="1200" b="0">
              <a:solidFill>
                <a:schemeClr val="tx1"/>
              </a:solidFill>
              <a:latin typeface="+mn-lt"/>
            </a:rPr>
            <a:t>4*</a:t>
          </a:r>
          <a:r>
            <a:rPr lang="en-US" sz="1200" b="0">
              <a:solidFill>
                <a:schemeClr val="tx1"/>
              </a:solidFill>
              <a:latin typeface="+mn-lt"/>
            </a:rPr>
            <a:t>D</a:t>
          </a:r>
          <a:r>
            <a:rPr lang="ru-RU" sz="1200" b="0">
              <a:solidFill>
                <a:schemeClr val="tx1"/>
              </a:solidFill>
              <a:latin typeface="+mn-lt"/>
            </a:rPr>
            <a:t>4</a:t>
          </a:r>
          <a:r>
            <a:rPr lang="en-US" sz="1200" b="0">
              <a:solidFill>
                <a:schemeClr val="tx1"/>
              </a:solidFill>
              <a:latin typeface="+mn-lt"/>
            </a:rPr>
            <a:t> (</a:t>
          </a:r>
          <a:r>
            <a:rPr lang="ru-RU" sz="1200" b="0">
              <a:solidFill>
                <a:schemeClr val="tx1"/>
              </a:solidFill>
              <a:latin typeface="+mn-lt"/>
            </a:rPr>
            <a:t>Стоимость = Колличество * Цена), ячейки </a:t>
          </a:r>
          <a:r>
            <a:rPr lang="en-US" sz="1200" b="0">
              <a:solidFill>
                <a:schemeClr val="tx1"/>
              </a:solidFill>
              <a:latin typeface="+mn-lt"/>
            </a:rPr>
            <a:t>E5:E</a:t>
          </a:r>
          <a:r>
            <a:rPr lang="ru-RU" sz="1200" b="0">
              <a:solidFill>
                <a:schemeClr val="tx1"/>
              </a:solidFill>
              <a:latin typeface="+mn-lt"/>
            </a:rPr>
            <a:t>8</a:t>
          </a:r>
          <a:r>
            <a:rPr lang="en-US" sz="1200" b="0">
              <a:solidFill>
                <a:schemeClr val="tx1"/>
              </a:solidFill>
              <a:latin typeface="+mn-lt"/>
            </a:rPr>
            <a:t> </a:t>
          </a:r>
          <a:r>
            <a:rPr lang="ru-RU" sz="120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</xdr:txBody>
    </xdr:sp>
    <xdr:clientData/>
  </xdr:twoCellAnchor>
  <xdr:twoCellAnchor editAs="oneCell">
    <xdr:from>
      <xdr:col>1</xdr:col>
      <xdr:colOff>38100</xdr:colOff>
      <xdr:row>12</xdr:row>
      <xdr:rowOff>15240</xdr:rowOff>
    </xdr:from>
    <xdr:to>
      <xdr:col>7</xdr:col>
      <xdr:colOff>435116</xdr:colOff>
      <xdr:row>24</xdr:row>
      <xdr:rowOff>21262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413ECB2-3218-1A94-FC08-539722ECA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09800"/>
          <a:ext cx="5563376" cy="2200582"/>
        </a:xfrm>
        <a:prstGeom prst="rect">
          <a:avLst/>
        </a:prstGeom>
      </xdr:spPr>
    </xdr:pic>
    <xdr:clientData/>
  </xdr:twoCellAnchor>
  <xdr:twoCellAnchor>
    <xdr:from>
      <xdr:col>0</xdr:col>
      <xdr:colOff>175260</xdr:colOff>
      <xdr:row>11</xdr:row>
      <xdr:rowOff>83820</xdr:rowOff>
    </xdr:from>
    <xdr:to>
      <xdr:col>7</xdr:col>
      <xdr:colOff>419100</xdr:colOff>
      <xdr:row>24</xdr:row>
      <xdr:rowOff>91440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63D83FEF-4212-48F2-BF3A-62ECE9615FA2}"/>
            </a:ext>
          </a:extLst>
        </xdr:cNvPr>
        <xdr:cNvSpPr/>
      </xdr:nvSpPr>
      <xdr:spPr>
        <a:xfrm>
          <a:off x="175260" y="2095500"/>
          <a:ext cx="5638800" cy="2385060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0"/>
            <a:t>Ответы ПОД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9</xdr:row>
      <xdr:rowOff>180976</xdr:rowOff>
    </xdr:from>
    <xdr:to>
      <xdr:col>7</xdr:col>
      <xdr:colOff>752475</xdr:colOff>
      <xdr:row>20</xdr:row>
      <xdr:rowOff>137160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7151" y="2009776"/>
          <a:ext cx="7225664" cy="1967864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Заполните таблицу:</a:t>
          </a: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1) 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4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C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4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+D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4 (Начислено = Базовая + Премия)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,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5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:E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9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endParaRPr lang="ru-RU" sz="125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2) 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G4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E4*F4 (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Подоходный налог = Начислено * Ставка налога), 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G5:G9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endParaRPr lang="ru-RU" sz="125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3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)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H4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E4-G4 (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К выдаче = Начислено - Подоходный налог), 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H5:H9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</xdr:txBody>
    </xdr:sp>
    <xdr:clientData/>
  </xdr:twoCellAnchor>
  <xdr:twoCellAnchor editAs="oneCell">
    <xdr:from>
      <xdr:col>0</xdr:col>
      <xdr:colOff>152400</xdr:colOff>
      <xdr:row>22</xdr:row>
      <xdr:rowOff>33059</xdr:rowOff>
    </xdr:from>
    <xdr:to>
      <xdr:col>8</xdr:col>
      <xdr:colOff>94676</xdr:colOff>
      <xdr:row>33</xdr:row>
      <xdr:rowOff>30846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8D35F89-71E7-AB9F-F598-0141B3AF2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4239299"/>
          <a:ext cx="7287956" cy="2009467"/>
        </a:xfrm>
        <a:prstGeom prst="rect">
          <a:avLst/>
        </a:prstGeom>
      </xdr:spPr>
    </xdr:pic>
    <xdr:clientData/>
  </xdr:twoCellAnchor>
  <xdr:twoCellAnchor>
    <xdr:from>
      <xdr:col>0</xdr:col>
      <xdr:colOff>182880</xdr:colOff>
      <xdr:row>21</xdr:row>
      <xdr:rowOff>101639</xdr:rowOff>
    </xdr:from>
    <xdr:to>
      <xdr:col>8</xdr:col>
      <xdr:colOff>327660</xdr:colOff>
      <xdr:row>34</xdr:row>
      <xdr:rowOff>109259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F5F5E52D-9D4D-429C-959F-C6585E74ECC4}"/>
            </a:ext>
          </a:extLst>
        </xdr:cNvPr>
        <xdr:cNvSpPr/>
      </xdr:nvSpPr>
      <xdr:spPr>
        <a:xfrm>
          <a:off x="182880" y="4124999"/>
          <a:ext cx="7490460" cy="2385060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0"/>
            <a:t>Ответы ПОД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171450</xdr:rowOff>
    </xdr:from>
    <xdr:to>
      <xdr:col>7</xdr:col>
      <xdr:colOff>638175</xdr:colOff>
      <xdr:row>23</xdr:row>
      <xdr:rowOff>142875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3350" y="3028950"/>
          <a:ext cx="6543675" cy="1685925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Для расчёта используйте следующие формулы:</a:t>
          </a:r>
        </a:p>
        <a:p>
          <a:pPr algn="l"/>
          <a:r>
            <a:rPr lang="ru-RU" sz="1600" b="1">
              <a:solidFill>
                <a:schemeClr val="tx1"/>
              </a:solidFill>
              <a:latin typeface="+mn-lt"/>
            </a:rPr>
            <a:t>Розничная цена</a:t>
          </a:r>
          <a:r>
            <a:rPr lang="ru-RU" sz="1600" b="0">
              <a:solidFill>
                <a:schemeClr val="tx1"/>
              </a:solidFill>
              <a:latin typeface="+mn-lt"/>
            </a:rPr>
            <a:t>=Оптовая*Розничная стоимость</a:t>
          </a:r>
          <a:r>
            <a:rPr lang="en-US" sz="1600" b="0">
              <a:solidFill>
                <a:schemeClr val="tx1"/>
              </a:solidFill>
              <a:latin typeface="+mn-lt"/>
            </a:rPr>
            <a:t>(</a:t>
          </a:r>
          <a:r>
            <a:rPr lang="ru-RU" sz="1600" b="0">
              <a:solidFill>
                <a:schemeClr val="tx1"/>
              </a:solidFill>
              <a:latin typeface="+mn-lt"/>
            </a:rPr>
            <a:t>абс</a:t>
          </a:r>
          <a:r>
            <a:rPr lang="en-US" sz="1600" b="0">
              <a:solidFill>
                <a:schemeClr val="tx1"/>
              </a:solidFill>
              <a:latin typeface="+mn-lt"/>
            </a:rPr>
            <a:t>)</a:t>
          </a:r>
          <a:endParaRPr lang="ru-RU" sz="16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600" b="1">
              <a:solidFill>
                <a:schemeClr val="tx1"/>
              </a:solidFill>
              <a:latin typeface="+mn-lt"/>
            </a:rPr>
            <a:t>Доход</a:t>
          </a:r>
          <a:r>
            <a:rPr lang="ru-RU" sz="1600" b="0">
              <a:solidFill>
                <a:schemeClr val="tx1"/>
              </a:solidFill>
              <a:latin typeface="+mn-lt"/>
            </a:rPr>
            <a:t>=Количество*Розничная цена-Количество*Оптовая цена</a:t>
          </a:r>
        </a:p>
        <a:p>
          <a:pPr algn="l"/>
          <a:r>
            <a:rPr lang="ru-RU" sz="1600" b="1">
              <a:solidFill>
                <a:schemeClr val="tx1"/>
              </a:solidFill>
              <a:latin typeface="+mn-lt"/>
            </a:rPr>
            <a:t>Отчисления</a:t>
          </a:r>
          <a:r>
            <a:rPr lang="ru-RU" sz="1600" b="0">
              <a:solidFill>
                <a:schemeClr val="tx1"/>
              </a:solidFill>
              <a:latin typeface="+mn-lt"/>
            </a:rPr>
            <a:t>=Доход*Процент отчислений(абс)</a:t>
          </a:r>
        </a:p>
        <a:p>
          <a:pPr algn="l"/>
          <a:r>
            <a:rPr lang="ru-RU" sz="1600" b="1">
              <a:solidFill>
                <a:schemeClr val="tx1"/>
              </a:solidFill>
              <a:latin typeface="+mn-lt"/>
            </a:rPr>
            <a:t>Налог</a:t>
          </a:r>
          <a:r>
            <a:rPr lang="ru-RU" sz="1600" b="0">
              <a:solidFill>
                <a:schemeClr val="tx1"/>
              </a:solidFill>
              <a:latin typeface="+mn-lt"/>
            </a:rPr>
            <a:t>=Доход*Процент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налога(абс)</a:t>
          </a:r>
        </a:p>
        <a:p>
          <a:pPr algn="l"/>
          <a:r>
            <a:rPr lang="ru-RU" sz="1600" b="1" baseline="0">
              <a:solidFill>
                <a:schemeClr val="tx1"/>
              </a:solidFill>
              <a:latin typeface="+mn-lt"/>
            </a:rPr>
            <a:t>Остаток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=Доход-Отчисления-Налог</a:t>
          </a:r>
          <a:endParaRPr lang="ru-RU" sz="16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350520</xdr:colOff>
      <xdr:row>25</xdr:row>
      <xdr:rowOff>86715</xdr:rowOff>
    </xdr:from>
    <xdr:to>
      <xdr:col>7</xdr:col>
      <xdr:colOff>226053</xdr:colOff>
      <xdr:row>39</xdr:row>
      <xdr:rowOff>82445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3085E8C-79B5-CF22-79C9-D5546DD68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" y="4841595"/>
          <a:ext cx="6085833" cy="2556050"/>
        </a:xfrm>
        <a:prstGeom prst="rect">
          <a:avLst/>
        </a:prstGeom>
      </xdr:spPr>
    </xdr:pic>
    <xdr:clientData/>
  </xdr:twoCellAnchor>
  <xdr:twoCellAnchor>
    <xdr:from>
      <xdr:col>0</xdr:col>
      <xdr:colOff>259080</xdr:colOff>
      <xdr:row>24</xdr:row>
      <xdr:rowOff>114300</xdr:rowOff>
    </xdr:from>
    <xdr:to>
      <xdr:col>7</xdr:col>
      <xdr:colOff>411480</xdr:colOff>
      <xdr:row>40</xdr:row>
      <xdr:rowOff>53340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A484E646-6B2C-49CA-A955-2E0F28A2B186}"/>
            </a:ext>
          </a:extLst>
        </xdr:cNvPr>
        <xdr:cNvSpPr/>
      </xdr:nvSpPr>
      <xdr:spPr>
        <a:xfrm>
          <a:off x="259080" y="4686300"/>
          <a:ext cx="6362700" cy="286512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0"/>
            <a:t>Ответы ПОД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45720</xdr:rowOff>
    </xdr:from>
    <xdr:to>
      <xdr:col>7</xdr:col>
      <xdr:colOff>160020</xdr:colOff>
      <xdr:row>21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2971800"/>
          <a:ext cx="6995160" cy="1184910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Для расчёта используйте следующие формулы:</a:t>
          </a:r>
        </a:p>
        <a:p>
          <a:pPr algn="l"/>
          <a:r>
            <a:rPr lang="ru-RU" sz="1200" b="1">
              <a:solidFill>
                <a:schemeClr val="tx1"/>
              </a:solidFill>
              <a:latin typeface="+mn-lt"/>
            </a:rPr>
            <a:t>Подоходный налог </a:t>
          </a:r>
          <a:r>
            <a:rPr lang="ru-RU" sz="1200" b="0">
              <a:solidFill>
                <a:schemeClr val="tx1"/>
              </a:solidFill>
              <a:latin typeface="+mn-lt"/>
            </a:rPr>
            <a:t>= </a:t>
          </a:r>
          <a:r>
            <a:rPr lang="ru-RU" sz="1200" b="1">
              <a:solidFill>
                <a:srgbClr val="7030A0"/>
              </a:solidFill>
              <a:latin typeface="+mn-lt"/>
            </a:rPr>
            <a:t>(</a:t>
          </a:r>
          <a:r>
            <a:rPr lang="ru-RU" sz="1200" b="0">
              <a:solidFill>
                <a:schemeClr val="tx1"/>
              </a:solidFill>
              <a:latin typeface="+mn-lt"/>
            </a:rPr>
            <a:t>Оклад - Необлагаемый налогом доход(абс)</a:t>
          </a:r>
          <a:r>
            <a:rPr lang="ru-RU" sz="1200" b="1">
              <a:solidFill>
                <a:srgbClr val="7030A0"/>
              </a:solidFill>
              <a:latin typeface="+mn-lt"/>
            </a:rPr>
            <a:t>)</a:t>
          </a:r>
          <a:r>
            <a:rPr lang="ru-RU" sz="1200" b="0">
              <a:solidFill>
                <a:schemeClr val="tx1"/>
              </a:solidFill>
              <a:latin typeface="+mn-lt"/>
            </a:rPr>
            <a:t>*Процент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 подоходного налога(абс)</a:t>
          </a:r>
        </a:p>
        <a:p>
          <a:pPr algn="l"/>
          <a:r>
            <a:rPr lang="ru-RU" sz="1200" b="1" baseline="0">
              <a:solidFill>
                <a:schemeClr val="tx1"/>
              </a:solidFill>
              <a:latin typeface="+mn-lt"/>
            </a:rPr>
            <a:t>Отчисления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 = Оклад * Процент отчислений(абс)</a:t>
          </a:r>
        </a:p>
        <a:p>
          <a:pPr algn="l"/>
          <a:r>
            <a:rPr lang="ru-RU" sz="1200" b="1" baseline="0">
              <a:solidFill>
                <a:schemeClr val="tx1"/>
              </a:solidFill>
              <a:latin typeface="+mn-lt"/>
            </a:rPr>
            <a:t>Всего удержано 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= Подоходный налог + Отчисления</a:t>
          </a:r>
        </a:p>
        <a:p>
          <a:pPr algn="l"/>
          <a:r>
            <a:rPr lang="ru-RU" sz="1200" b="1" baseline="0">
              <a:solidFill>
                <a:schemeClr val="tx1"/>
              </a:solidFill>
              <a:latin typeface="+mn-lt"/>
            </a:rPr>
            <a:t>К выдаче 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= Оклад - Всего удержано</a:t>
          </a:r>
          <a:endParaRPr lang="ru-RU" sz="12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388620</xdr:colOff>
      <xdr:row>22</xdr:row>
      <xdr:rowOff>172704</xdr:rowOff>
    </xdr:from>
    <xdr:to>
      <xdr:col>7</xdr:col>
      <xdr:colOff>517503</xdr:colOff>
      <xdr:row>38</xdr:row>
      <xdr:rowOff>50033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62D14F7-7785-23D0-D52A-E88EFA0DA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" y="4378944"/>
          <a:ext cx="6964023" cy="280340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22</xdr:row>
      <xdr:rowOff>81264</xdr:rowOff>
    </xdr:from>
    <xdr:to>
      <xdr:col>8</xdr:col>
      <xdr:colOff>144780</xdr:colOff>
      <xdr:row>39</xdr:row>
      <xdr:rowOff>76200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BD1A8D3-2676-40E7-A0AA-53DB681E6C83}"/>
            </a:ext>
          </a:extLst>
        </xdr:cNvPr>
        <xdr:cNvSpPr/>
      </xdr:nvSpPr>
      <xdr:spPr>
        <a:xfrm>
          <a:off x="304800" y="4287504"/>
          <a:ext cx="7284720" cy="310389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0"/>
            <a:t>Ответы ПОД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0</xdr:row>
      <xdr:rowOff>66675</xdr:rowOff>
    </xdr:from>
    <xdr:to>
      <xdr:col>11</xdr:col>
      <xdr:colOff>9526</xdr:colOff>
      <xdr:row>6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114801" y="66675"/>
          <a:ext cx="3467100" cy="1419225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50" b="0" baseline="0">
              <a:solidFill>
                <a:schemeClr val="tx1"/>
              </a:solidFill>
              <a:latin typeface="+mn-lt"/>
            </a:rPr>
            <a:t>Расчитайте значения диапазона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E3:E7</a:t>
          </a:r>
          <a:endParaRPr lang="ru-RU" sz="1250" b="0" baseline="0">
            <a:solidFill>
              <a:schemeClr val="tx1"/>
            </a:solidFill>
            <a:latin typeface="+mn-lt"/>
          </a:endParaRPr>
        </a:p>
        <a:p>
          <a:pPr algn="ctr"/>
          <a:endParaRPr lang="ru-RU" sz="1250" b="0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250" b="0" baseline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E3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C3+D3,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E4:E7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</xdr:txBody>
    </xdr:sp>
    <xdr:clientData/>
  </xdr:twoCellAnchor>
  <xdr:twoCellAnchor editAs="oneCell">
    <xdr:from>
      <xdr:col>5</xdr:col>
      <xdr:colOff>200025</xdr:colOff>
      <xdr:row>7</xdr:row>
      <xdr:rowOff>95250</xdr:rowOff>
    </xdr:from>
    <xdr:to>
      <xdr:col>12</xdr:col>
      <xdr:colOff>286354</xdr:colOff>
      <xdr:row>17</xdr:row>
      <xdr:rowOff>86002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26"/>
        <a:stretch/>
      </xdr:blipFill>
      <xdr:spPr>
        <a:xfrm>
          <a:off x="3105150" y="1428750"/>
          <a:ext cx="4324954" cy="18957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85726</xdr:rowOff>
    </xdr:from>
    <xdr:to>
      <xdr:col>11</xdr:col>
      <xdr:colOff>514350</xdr:colOff>
      <xdr:row>7</xdr:row>
      <xdr:rowOff>161925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286250" y="85726"/>
          <a:ext cx="3943350" cy="1409699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 b="0">
              <a:solidFill>
                <a:schemeClr val="tx1"/>
              </a:solidFill>
              <a:latin typeface="+mn-lt"/>
            </a:rPr>
            <a:t>Расчитайте значения диапазона </a:t>
          </a:r>
          <a:r>
            <a:rPr lang="en-US" sz="1200" b="0">
              <a:solidFill>
                <a:schemeClr val="tx1"/>
              </a:solidFill>
              <a:latin typeface="+mn-lt"/>
            </a:rPr>
            <a:t>E</a:t>
          </a:r>
          <a:r>
            <a:rPr lang="ru-RU" sz="1200" b="0">
              <a:solidFill>
                <a:schemeClr val="tx1"/>
              </a:solidFill>
              <a:latin typeface="+mn-lt"/>
            </a:rPr>
            <a:t>4</a:t>
          </a:r>
          <a:r>
            <a:rPr lang="en-US" sz="1200" b="0">
              <a:solidFill>
                <a:schemeClr val="tx1"/>
              </a:solidFill>
              <a:latin typeface="+mn-lt"/>
            </a:rPr>
            <a:t>:E</a:t>
          </a:r>
          <a:r>
            <a:rPr lang="ru-RU" sz="1200" b="0">
              <a:solidFill>
                <a:schemeClr val="tx1"/>
              </a:solidFill>
              <a:latin typeface="+mn-lt"/>
            </a:rPr>
            <a:t>8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ctr"/>
          <a:endParaRPr lang="ru-RU" sz="1200" b="0">
            <a:solidFill>
              <a:schemeClr val="tx1"/>
            </a:solidFill>
            <a:latin typeface="+mn-lt"/>
          </a:endParaRPr>
        </a:p>
        <a:p>
          <a:pPr algn="ctr"/>
          <a:r>
            <a:rPr lang="ru-RU" sz="1200" b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200" b="0">
              <a:solidFill>
                <a:schemeClr val="tx1"/>
              </a:solidFill>
              <a:latin typeface="+mn-lt"/>
            </a:rPr>
            <a:t>E4 </a:t>
          </a:r>
          <a:r>
            <a:rPr lang="ru-RU" sz="1200" b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00" b="0">
              <a:solidFill>
                <a:schemeClr val="tx1"/>
              </a:solidFill>
              <a:latin typeface="+mn-lt"/>
            </a:rPr>
            <a:t>C</a:t>
          </a:r>
          <a:r>
            <a:rPr lang="ru-RU" sz="1200" b="0">
              <a:solidFill>
                <a:schemeClr val="tx1"/>
              </a:solidFill>
              <a:latin typeface="+mn-lt"/>
            </a:rPr>
            <a:t>4*</a:t>
          </a:r>
          <a:r>
            <a:rPr lang="en-US" sz="1200" b="0">
              <a:solidFill>
                <a:schemeClr val="tx1"/>
              </a:solidFill>
              <a:latin typeface="+mn-lt"/>
            </a:rPr>
            <a:t>D</a:t>
          </a:r>
          <a:r>
            <a:rPr lang="ru-RU" sz="1200" b="0">
              <a:solidFill>
                <a:schemeClr val="tx1"/>
              </a:solidFill>
              <a:latin typeface="+mn-lt"/>
            </a:rPr>
            <a:t>4</a:t>
          </a:r>
          <a:r>
            <a:rPr lang="en-US" sz="1200" b="0">
              <a:solidFill>
                <a:schemeClr val="tx1"/>
              </a:solidFill>
              <a:latin typeface="+mn-lt"/>
            </a:rPr>
            <a:t> (</a:t>
          </a:r>
          <a:r>
            <a:rPr lang="ru-RU" sz="1200" b="0">
              <a:solidFill>
                <a:schemeClr val="tx1"/>
              </a:solidFill>
              <a:latin typeface="+mn-lt"/>
            </a:rPr>
            <a:t>Стоимость = Колличество * Цена), ячейки </a:t>
          </a:r>
          <a:r>
            <a:rPr lang="en-US" sz="1200" b="0">
              <a:solidFill>
                <a:schemeClr val="tx1"/>
              </a:solidFill>
              <a:latin typeface="+mn-lt"/>
            </a:rPr>
            <a:t>E5:E</a:t>
          </a:r>
          <a:r>
            <a:rPr lang="ru-RU" sz="1200" b="0">
              <a:solidFill>
                <a:schemeClr val="tx1"/>
              </a:solidFill>
              <a:latin typeface="+mn-lt"/>
            </a:rPr>
            <a:t>8</a:t>
          </a:r>
          <a:r>
            <a:rPr lang="en-US" sz="1200" b="0">
              <a:solidFill>
                <a:schemeClr val="tx1"/>
              </a:solidFill>
              <a:latin typeface="+mn-lt"/>
            </a:rPr>
            <a:t> </a:t>
          </a:r>
          <a:r>
            <a:rPr lang="ru-RU" sz="120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</xdr:txBody>
    </xdr:sp>
    <xdr:clientData/>
  </xdr:twoCellAnchor>
  <xdr:twoCellAnchor editAs="oneCell">
    <xdr:from>
      <xdr:col>5</xdr:col>
      <xdr:colOff>207645</xdr:colOff>
      <xdr:row>9</xdr:row>
      <xdr:rowOff>30481</xdr:rowOff>
    </xdr:from>
    <xdr:to>
      <xdr:col>12</xdr:col>
      <xdr:colOff>314626</xdr:colOff>
      <xdr:row>18</xdr:row>
      <xdr:rowOff>83821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A7F363E-21CA-F5B1-D6A2-B0BF70412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1845" y="1676401"/>
          <a:ext cx="4404661" cy="16992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180976</xdr:rowOff>
    </xdr:from>
    <xdr:to>
      <xdr:col>11</xdr:col>
      <xdr:colOff>579120</xdr:colOff>
      <xdr:row>21</xdr:row>
      <xdr:rowOff>53340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7150" y="1826896"/>
          <a:ext cx="7364730" cy="2066924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Заполните таблицу:</a:t>
          </a: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1) 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4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C4+D4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 (Начислено = Базовая + Премия)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,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5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:E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9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endParaRPr lang="ru-RU" sz="125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2) 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G4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E4*F4 (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Подоходный налог = Начислено * Ставка налога), 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G5:G9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endParaRPr lang="ru-RU" sz="125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3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)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H4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E4-G4 (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К выдаче = Начислено - Подоходный налог), 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H5:H9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</xdr:txBody>
    </xdr:sp>
    <xdr:clientData/>
  </xdr:twoCellAnchor>
  <xdr:twoCellAnchor editAs="oneCell">
    <xdr:from>
      <xdr:col>0</xdr:col>
      <xdr:colOff>0</xdr:colOff>
      <xdr:row>22</xdr:row>
      <xdr:rowOff>15240</xdr:rowOff>
    </xdr:from>
    <xdr:to>
      <xdr:col>12</xdr:col>
      <xdr:colOff>320589</xdr:colOff>
      <xdr:row>34</xdr:row>
      <xdr:rowOff>25085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38600"/>
          <a:ext cx="7772949" cy="2204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"/>
  <sheetViews>
    <sheetView workbookViewId="0"/>
  </sheetViews>
  <sheetFormatPr defaultRowHeight="14.4" x14ac:dyDescent="0.3"/>
  <cols>
    <col min="1" max="8" width="9.109375" customWidth="1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"/>
  <sheetViews>
    <sheetView zoomScaleNormal="100" workbookViewId="0"/>
  </sheetViews>
  <sheetFormatPr defaultRowHeight="14.4" x14ac:dyDescent="0.3"/>
  <cols>
    <col min="1" max="8" width="9.109375" customWidth="1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FB8D0-E3C3-4E83-89F5-7E8B517C511B}">
  <sheetPr>
    <tabColor rgb="FF7030A0"/>
  </sheetPr>
  <dimension ref="A1"/>
  <sheetViews>
    <sheetView workbookViewId="0"/>
  </sheetViews>
  <sheetFormatPr defaultColWidth="8.88671875" defaultRowHeight="14.4" x14ac:dyDescent="0.3"/>
  <cols>
    <col min="1" max="16384" width="8.88671875" style="2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7"/>
  <sheetViews>
    <sheetView zoomScaleNormal="100" workbookViewId="0">
      <selection sqref="A1:E1"/>
    </sheetView>
  </sheetViews>
  <sheetFormatPr defaultRowHeight="14.4" x14ac:dyDescent="0.3"/>
  <cols>
    <col min="1" max="1" width="3.33203125" bestFit="1" customWidth="1"/>
    <col min="2" max="2" width="9.33203125" bestFit="1" customWidth="1"/>
    <col min="3" max="3" width="13" customWidth="1"/>
    <col min="4" max="4" width="13.33203125" customWidth="1"/>
    <col min="5" max="5" width="19.88671875" customWidth="1"/>
  </cols>
  <sheetData>
    <row r="1" spans="1:5" x14ac:dyDescent="0.3">
      <c r="A1" s="24" t="s">
        <v>0</v>
      </c>
      <c r="B1" s="24"/>
      <c r="C1" s="24"/>
      <c r="D1" s="24"/>
      <c r="E1" s="24"/>
    </row>
    <row r="2" spans="1:5" ht="28.8" x14ac:dyDescent="0.3">
      <c r="A2" s="9" t="s">
        <v>1</v>
      </c>
      <c r="B2" s="9" t="s">
        <v>2</v>
      </c>
      <c r="C2" s="9" t="s">
        <v>74</v>
      </c>
      <c r="D2" s="9" t="s">
        <v>75</v>
      </c>
      <c r="E2" s="9" t="s">
        <v>3</v>
      </c>
    </row>
    <row r="3" spans="1:5" x14ac:dyDescent="0.3">
      <c r="A3" s="14">
        <v>1</v>
      </c>
      <c r="B3" s="15" t="s">
        <v>4</v>
      </c>
      <c r="C3" s="16">
        <v>540210</v>
      </c>
      <c r="D3" s="16">
        <v>510000</v>
      </c>
      <c r="E3" s="16"/>
    </row>
    <row r="4" spans="1:5" x14ac:dyDescent="0.3">
      <c r="A4" s="14">
        <v>2</v>
      </c>
      <c r="B4" s="15" t="s">
        <v>5</v>
      </c>
      <c r="C4" s="16">
        <v>465888</v>
      </c>
      <c r="D4" s="16">
        <v>489000</v>
      </c>
      <c r="E4" s="16"/>
    </row>
    <row r="5" spans="1:5" x14ac:dyDescent="0.3">
      <c r="A5" s="14">
        <v>3</v>
      </c>
      <c r="B5" s="15" t="s">
        <v>6</v>
      </c>
      <c r="C5" s="16">
        <v>1224455</v>
      </c>
      <c r="D5" s="16">
        <v>231110</v>
      </c>
      <c r="E5" s="16"/>
    </row>
    <row r="6" spans="1:5" x14ac:dyDescent="0.3">
      <c r="A6" s="14">
        <v>4</v>
      </c>
      <c r="B6" s="15" t="s">
        <v>7</v>
      </c>
      <c r="C6" s="16">
        <v>3559888</v>
      </c>
      <c r="D6" s="16">
        <v>655488</v>
      </c>
      <c r="E6" s="16"/>
    </row>
    <row r="7" spans="1:5" x14ac:dyDescent="0.3">
      <c r="A7" s="14">
        <v>5</v>
      </c>
      <c r="B7" s="15" t="s">
        <v>8</v>
      </c>
      <c r="C7" s="16">
        <v>4222000</v>
      </c>
      <c r="D7" s="16">
        <v>210455</v>
      </c>
      <c r="E7" s="16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8"/>
  <sheetViews>
    <sheetView workbookViewId="0">
      <selection sqref="A1:E2"/>
    </sheetView>
  </sheetViews>
  <sheetFormatPr defaultRowHeight="14.4" x14ac:dyDescent="0.3"/>
  <cols>
    <col min="1" max="1" width="3.33203125" bestFit="1" customWidth="1"/>
    <col min="2" max="2" width="25" bestFit="1" customWidth="1"/>
    <col min="3" max="3" width="11.5546875" bestFit="1" customWidth="1"/>
    <col min="4" max="4" width="7.33203125" bestFit="1" customWidth="1"/>
    <col min="5" max="5" width="13.6640625" bestFit="1" customWidth="1"/>
  </cols>
  <sheetData>
    <row r="1" spans="1:5" x14ac:dyDescent="0.3">
      <c r="A1" s="24" t="s">
        <v>30</v>
      </c>
      <c r="B1" s="24"/>
      <c r="C1" s="24"/>
      <c r="D1" s="24"/>
      <c r="E1" s="24"/>
    </row>
    <row r="2" spans="1:5" x14ac:dyDescent="0.3">
      <c r="A2" s="25"/>
      <c r="B2" s="25"/>
      <c r="C2" s="25"/>
      <c r="D2" s="25"/>
      <c r="E2" s="25"/>
    </row>
    <row r="3" spans="1:5" x14ac:dyDescent="0.3">
      <c r="A3" s="1" t="s">
        <v>1</v>
      </c>
      <c r="B3" s="1" t="s">
        <v>31</v>
      </c>
      <c r="C3" s="1" t="s">
        <v>32</v>
      </c>
      <c r="D3" s="1" t="s">
        <v>33</v>
      </c>
      <c r="E3" s="1" t="s">
        <v>34</v>
      </c>
    </row>
    <row r="4" spans="1:5" x14ac:dyDescent="0.3">
      <c r="A4" s="15">
        <v>1</v>
      </c>
      <c r="B4" s="15" t="s">
        <v>35</v>
      </c>
      <c r="C4" s="15">
        <v>30</v>
      </c>
      <c r="D4" s="23">
        <v>40</v>
      </c>
      <c r="E4" s="17"/>
    </row>
    <row r="5" spans="1:5" x14ac:dyDescent="0.3">
      <c r="A5" s="15">
        <v>2</v>
      </c>
      <c r="B5" s="15" t="s">
        <v>36</v>
      </c>
      <c r="C5" s="15">
        <v>30</v>
      </c>
      <c r="D5" s="23">
        <v>45</v>
      </c>
      <c r="E5" s="17"/>
    </row>
    <row r="6" spans="1:5" x14ac:dyDescent="0.3">
      <c r="A6" s="15">
        <v>3</v>
      </c>
      <c r="B6" s="15" t="s">
        <v>37</v>
      </c>
      <c r="C6" s="15">
        <v>20</v>
      </c>
      <c r="D6" s="23">
        <v>80</v>
      </c>
      <c r="E6" s="17"/>
    </row>
    <row r="7" spans="1:5" x14ac:dyDescent="0.3">
      <c r="A7" s="15">
        <v>4</v>
      </c>
      <c r="B7" s="15" t="s">
        <v>38</v>
      </c>
      <c r="C7" s="15">
        <v>5</v>
      </c>
      <c r="D7" s="23">
        <v>25</v>
      </c>
      <c r="E7" s="17"/>
    </row>
    <row r="8" spans="1:5" x14ac:dyDescent="0.3">
      <c r="A8" s="15">
        <v>5</v>
      </c>
      <c r="B8" s="15" t="s">
        <v>39</v>
      </c>
      <c r="C8" s="15">
        <v>5</v>
      </c>
      <c r="D8" s="23">
        <v>50</v>
      </c>
      <c r="E8" s="17"/>
    </row>
  </sheetData>
  <mergeCells count="1">
    <mergeCell ref="A1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9"/>
  <sheetViews>
    <sheetView workbookViewId="0">
      <selection sqref="A1:H2"/>
    </sheetView>
  </sheetViews>
  <sheetFormatPr defaultRowHeight="14.4" x14ac:dyDescent="0.3"/>
  <cols>
    <col min="1" max="1" width="17.6640625" bestFit="1" customWidth="1"/>
    <col min="2" max="2" width="16.6640625" bestFit="1" customWidth="1"/>
    <col min="3" max="3" width="10.44140625" bestFit="1" customWidth="1"/>
    <col min="4" max="4" width="10.33203125" bestFit="1" customWidth="1"/>
    <col min="5" max="5" width="13.88671875" bestFit="1" customWidth="1"/>
    <col min="6" max="6" width="9.109375" bestFit="1" customWidth="1"/>
    <col min="7" max="7" width="17.109375" customWidth="1"/>
    <col min="8" max="8" width="11.88671875" bestFit="1" customWidth="1"/>
  </cols>
  <sheetData>
    <row r="1" spans="1:8" x14ac:dyDescent="0.3">
      <c r="A1" s="26" t="s">
        <v>9</v>
      </c>
      <c r="B1" s="27"/>
      <c r="C1" s="27"/>
      <c r="D1" s="27"/>
      <c r="E1" s="27"/>
      <c r="F1" s="27"/>
      <c r="G1" s="27"/>
      <c r="H1" s="28"/>
    </row>
    <row r="2" spans="1:8" x14ac:dyDescent="0.3">
      <c r="A2" s="29"/>
      <c r="B2" s="30"/>
      <c r="C2" s="30"/>
      <c r="D2" s="30"/>
      <c r="E2" s="30"/>
      <c r="F2" s="30"/>
      <c r="G2" s="30"/>
      <c r="H2" s="31"/>
    </row>
    <row r="3" spans="1:8" ht="28.8" x14ac:dyDescent="0.3">
      <c r="A3" s="18" t="s">
        <v>10</v>
      </c>
      <c r="B3" s="19" t="s">
        <v>11</v>
      </c>
      <c r="C3" s="20" t="s">
        <v>12</v>
      </c>
      <c r="D3" s="19" t="s">
        <v>13</v>
      </c>
      <c r="E3" s="2" t="s">
        <v>14</v>
      </c>
      <c r="F3" s="20" t="s">
        <v>15</v>
      </c>
      <c r="G3" s="20" t="s">
        <v>29</v>
      </c>
      <c r="H3" s="20" t="s">
        <v>16</v>
      </c>
    </row>
    <row r="4" spans="1:8" x14ac:dyDescent="0.3">
      <c r="A4" s="21" t="s">
        <v>17</v>
      </c>
      <c r="B4" s="3" t="s">
        <v>18</v>
      </c>
      <c r="C4" s="4">
        <v>25000</v>
      </c>
      <c r="D4" s="4">
        <v>2000</v>
      </c>
      <c r="E4" s="5"/>
      <c r="F4" s="6">
        <v>0.13</v>
      </c>
      <c r="G4" s="7"/>
      <c r="H4" s="7"/>
    </row>
    <row r="5" spans="1:8" x14ac:dyDescent="0.3">
      <c r="A5" s="21" t="s">
        <v>19</v>
      </c>
      <c r="B5" s="3" t="s">
        <v>20</v>
      </c>
      <c r="C5" s="4">
        <v>23000</v>
      </c>
      <c r="D5" s="4">
        <v>2000</v>
      </c>
      <c r="E5" s="5"/>
      <c r="F5" s="6">
        <v>0.13</v>
      </c>
      <c r="G5" s="7"/>
      <c r="H5" s="7"/>
    </row>
    <row r="6" spans="1:8" x14ac:dyDescent="0.3">
      <c r="A6" s="21" t="s">
        <v>21</v>
      </c>
      <c r="B6" s="3" t="s">
        <v>22</v>
      </c>
      <c r="C6" s="4">
        <v>21000</v>
      </c>
      <c r="D6" s="4">
        <v>2000</v>
      </c>
      <c r="E6" s="5"/>
      <c r="F6" s="6">
        <v>0.13</v>
      </c>
      <c r="G6" s="7"/>
      <c r="H6" s="7"/>
    </row>
    <row r="7" spans="1:8" x14ac:dyDescent="0.3">
      <c r="A7" s="21" t="s">
        <v>23</v>
      </c>
      <c r="B7" s="3" t="s">
        <v>24</v>
      </c>
      <c r="C7" s="4">
        <v>21000</v>
      </c>
      <c r="D7" s="4">
        <v>1500</v>
      </c>
      <c r="E7" s="5"/>
      <c r="F7" s="6">
        <v>0.13</v>
      </c>
      <c r="G7" s="7"/>
      <c r="H7" s="7"/>
    </row>
    <row r="8" spans="1:8" x14ac:dyDescent="0.3">
      <c r="A8" s="21" t="s">
        <v>25</v>
      </c>
      <c r="B8" s="3" t="s">
        <v>26</v>
      </c>
      <c r="C8" s="4">
        <v>19000</v>
      </c>
      <c r="D8" s="4">
        <v>1500</v>
      </c>
      <c r="E8" s="5"/>
      <c r="F8" s="6">
        <v>0.13</v>
      </c>
      <c r="G8" s="7"/>
      <c r="H8" s="7"/>
    </row>
    <row r="9" spans="1:8" x14ac:dyDescent="0.3">
      <c r="A9" s="21" t="s">
        <v>27</v>
      </c>
      <c r="B9" s="3" t="s">
        <v>28</v>
      </c>
      <c r="C9" s="4">
        <v>18000</v>
      </c>
      <c r="D9" s="4">
        <v>1200</v>
      </c>
      <c r="E9" s="5"/>
      <c r="F9" s="6">
        <v>0.13</v>
      </c>
      <c r="G9" s="7"/>
      <c r="H9" s="7"/>
    </row>
  </sheetData>
  <mergeCells count="1">
    <mergeCell ref="A1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14"/>
  <sheetViews>
    <sheetView workbookViewId="0"/>
  </sheetViews>
  <sheetFormatPr defaultRowHeight="14.4" x14ac:dyDescent="0.3"/>
  <cols>
    <col min="1" max="1" width="15" customWidth="1"/>
    <col min="2" max="2" width="16.5546875" customWidth="1"/>
    <col min="3" max="3" width="15.6640625" customWidth="1"/>
    <col min="4" max="4" width="11.44140625" customWidth="1"/>
    <col min="5" max="5" width="9.33203125" customWidth="1"/>
    <col min="6" max="6" width="13.44140625" customWidth="1"/>
    <col min="7" max="7" width="9.109375" customWidth="1"/>
    <col min="8" max="8" width="10.109375" customWidth="1"/>
  </cols>
  <sheetData>
    <row r="1" spans="1:8" x14ac:dyDescent="0.3">
      <c r="A1" s="8">
        <v>0.38</v>
      </c>
      <c r="B1" s="34" t="s">
        <v>40</v>
      </c>
      <c r="C1" s="34"/>
    </row>
    <row r="2" spans="1:8" x14ac:dyDescent="0.3">
      <c r="A2" s="8">
        <v>0.17</v>
      </c>
      <c r="B2" s="34" t="s">
        <v>41</v>
      </c>
      <c r="C2" s="34"/>
    </row>
    <row r="3" spans="1:8" x14ac:dyDescent="0.3">
      <c r="A3" s="8">
        <v>1.2</v>
      </c>
      <c r="B3" s="34" t="s">
        <v>76</v>
      </c>
      <c r="C3" s="34"/>
    </row>
    <row r="5" spans="1:8" x14ac:dyDescent="0.3">
      <c r="A5" s="32" t="s">
        <v>42</v>
      </c>
      <c r="B5" s="33"/>
      <c r="C5" s="33"/>
      <c r="D5" s="33"/>
      <c r="E5" s="33"/>
      <c r="F5" s="33"/>
      <c r="G5" s="33"/>
      <c r="H5" s="33"/>
    </row>
    <row r="6" spans="1:8" ht="28.8" x14ac:dyDescent="0.3">
      <c r="A6" s="9" t="s">
        <v>42</v>
      </c>
      <c r="B6" s="1" t="s">
        <v>32</v>
      </c>
      <c r="C6" s="9" t="s">
        <v>43</v>
      </c>
      <c r="D6" s="9" t="s">
        <v>44</v>
      </c>
      <c r="E6" s="9" t="s">
        <v>45</v>
      </c>
      <c r="F6" s="9" t="s">
        <v>46</v>
      </c>
      <c r="G6" s="9" t="s">
        <v>47</v>
      </c>
      <c r="H6" s="9" t="s">
        <v>48</v>
      </c>
    </row>
    <row r="7" spans="1:8" x14ac:dyDescent="0.3">
      <c r="A7" s="3" t="s">
        <v>49</v>
      </c>
      <c r="B7" s="4">
        <v>25</v>
      </c>
      <c r="C7" s="10">
        <v>55</v>
      </c>
      <c r="D7" s="11"/>
      <c r="E7" s="12"/>
      <c r="F7" s="10"/>
      <c r="G7" s="10"/>
      <c r="H7" s="10"/>
    </row>
    <row r="8" spans="1:8" x14ac:dyDescent="0.3">
      <c r="A8" s="3" t="s">
        <v>50</v>
      </c>
      <c r="B8" s="4">
        <v>39</v>
      </c>
      <c r="C8" s="10">
        <v>10</v>
      </c>
      <c r="D8" s="11"/>
      <c r="E8" s="12"/>
      <c r="F8" s="10"/>
      <c r="G8" s="10"/>
      <c r="H8" s="10"/>
    </row>
    <row r="9" spans="1:8" x14ac:dyDescent="0.3">
      <c r="A9" s="3" t="s">
        <v>51</v>
      </c>
      <c r="B9" s="4">
        <v>24</v>
      </c>
      <c r="C9" s="10">
        <v>12</v>
      </c>
      <c r="D9" s="11"/>
      <c r="E9" s="12"/>
      <c r="F9" s="10"/>
      <c r="G9" s="10"/>
      <c r="H9" s="10"/>
    </row>
    <row r="10" spans="1:8" x14ac:dyDescent="0.3">
      <c r="A10" s="3" t="s">
        <v>52</v>
      </c>
      <c r="B10" s="4">
        <v>78</v>
      </c>
      <c r="C10" s="10">
        <v>6</v>
      </c>
      <c r="D10" s="11"/>
      <c r="E10" s="12"/>
      <c r="F10" s="10"/>
      <c r="G10" s="10"/>
      <c r="H10" s="10"/>
    </row>
    <row r="11" spans="1:8" x14ac:dyDescent="0.3">
      <c r="A11" s="3" t="s">
        <v>53</v>
      </c>
      <c r="B11" s="4">
        <v>54</v>
      </c>
      <c r="C11" s="10">
        <v>11</v>
      </c>
      <c r="D11" s="11"/>
      <c r="E11" s="12"/>
      <c r="F11" s="10"/>
      <c r="G11" s="10"/>
      <c r="H11" s="10"/>
    </row>
    <row r="12" spans="1:8" x14ac:dyDescent="0.3">
      <c r="A12" s="3" t="s">
        <v>54</v>
      </c>
      <c r="B12" s="4">
        <v>71</v>
      </c>
      <c r="C12" s="10">
        <v>35</v>
      </c>
      <c r="D12" s="11"/>
      <c r="E12" s="12"/>
      <c r="F12" s="10"/>
      <c r="G12" s="10"/>
      <c r="H12" s="10"/>
    </row>
    <row r="13" spans="1:8" x14ac:dyDescent="0.3">
      <c r="A13" s="3" t="s">
        <v>55</v>
      </c>
      <c r="B13" s="4">
        <v>32</v>
      </c>
      <c r="C13" s="10">
        <v>4</v>
      </c>
      <c r="D13" s="11"/>
      <c r="E13" s="12"/>
      <c r="F13" s="10"/>
      <c r="G13" s="10"/>
      <c r="H13" s="10"/>
    </row>
    <row r="14" spans="1:8" x14ac:dyDescent="0.3">
      <c r="A14" s="3" t="s">
        <v>56</v>
      </c>
      <c r="B14" s="4">
        <v>54</v>
      </c>
      <c r="C14" s="10">
        <v>9</v>
      </c>
      <c r="D14" s="11"/>
      <c r="E14" s="12"/>
      <c r="F14" s="10"/>
      <c r="G14" s="10"/>
      <c r="H14" s="10"/>
    </row>
  </sheetData>
  <mergeCells count="4">
    <mergeCell ref="A5:H5"/>
    <mergeCell ref="B1:C1"/>
    <mergeCell ref="B2:C2"/>
    <mergeCell ref="B3:C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G13"/>
  <sheetViews>
    <sheetView zoomScaleNormal="100" workbookViewId="0">
      <selection sqref="A1:E1"/>
    </sheetView>
  </sheetViews>
  <sheetFormatPr defaultRowHeight="14.4" x14ac:dyDescent="0.3"/>
  <cols>
    <col min="1" max="1" width="6.5546875" customWidth="1"/>
    <col min="2" max="2" width="15.109375" customWidth="1"/>
    <col min="3" max="3" width="16.6640625" customWidth="1"/>
    <col min="4" max="4" width="12.88671875" customWidth="1"/>
    <col min="5" max="5" width="25.88671875" customWidth="1"/>
    <col min="6" max="6" width="10.6640625" customWidth="1"/>
    <col min="7" max="7" width="11.88671875" customWidth="1"/>
  </cols>
  <sheetData>
    <row r="1" spans="1:7" x14ac:dyDescent="0.3">
      <c r="A1" s="35" t="s">
        <v>57</v>
      </c>
      <c r="B1" s="35"/>
      <c r="C1" s="35"/>
      <c r="D1" s="35"/>
      <c r="E1" s="35"/>
      <c r="F1" s="5">
        <v>400</v>
      </c>
    </row>
    <row r="2" spans="1:7" x14ac:dyDescent="0.3">
      <c r="A2" s="35" t="s">
        <v>58</v>
      </c>
      <c r="B2" s="35"/>
      <c r="C2" s="35"/>
      <c r="D2" s="35"/>
      <c r="E2" s="35"/>
      <c r="F2" s="8">
        <v>0.13</v>
      </c>
    </row>
    <row r="3" spans="1:7" x14ac:dyDescent="0.3">
      <c r="A3" s="36" t="s">
        <v>72</v>
      </c>
      <c r="B3" s="36"/>
      <c r="C3" s="36"/>
      <c r="D3" s="36"/>
      <c r="E3" s="36"/>
      <c r="F3" s="13">
        <v>0.03</v>
      </c>
    </row>
    <row r="4" spans="1:7" x14ac:dyDescent="0.3">
      <c r="A4" s="32" t="s">
        <v>59</v>
      </c>
      <c r="B4" s="32"/>
      <c r="C4" s="32"/>
      <c r="D4" s="32"/>
      <c r="E4" s="32"/>
      <c r="F4" s="32"/>
      <c r="G4" s="32"/>
    </row>
    <row r="5" spans="1:7" ht="28.8" x14ac:dyDescent="0.3">
      <c r="A5" s="9" t="s">
        <v>60</v>
      </c>
      <c r="B5" s="9" t="s">
        <v>61</v>
      </c>
      <c r="C5" s="9" t="s">
        <v>62</v>
      </c>
      <c r="D5" s="9" t="s">
        <v>29</v>
      </c>
      <c r="E5" s="9" t="s">
        <v>73</v>
      </c>
      <c r="F5" s="9" t="s">
        <v>63</v>
      </c>
      <c r="G5" s="9" t="s">
        <v>16</v>
      </c>
    </row>
    <row r="6" spans="1:7" x14ac:dyDescent="0.3">
      <c r="A6" s="2">
        <v>1</v>
      </c>
      <c r="B6" s="3" t="s">
        <v>64</v>
      </c>
      <c r="C6" s="3">
        <v>10000</v>
      </c>
      <c r="D6" s="3">
        <f>(C6-$F$1)*$F$2</f>
        <v>1248</v>
      </c>
      <c r="E6" s="3">
        <f>C6*$F$3</f>
        <v>300</v>
      </c>
      <c r="F6" s="3">
        <f>D6+E6</f>
        <v>1548</v>
      </c>
      <c r="G6" s="3">
        <f>C6-F6</f>
        <v>8452</v>
      </c>
    </row>
    <row r="7" spans="1:7" x14ac:dyDescent="0.3">
      <c r="A7" s="2">
        <v>2</v>
      </c>
      <c r="B7" s="3" t="s">
        <v>65</v>
      </c>
      <c r="C7" s="3">
        <v>11000</v>
      </c>
      <c r="D7" s="3">
        <f t="shared" ref="D7:D13" si="0">(C7-$F$1)*$F$2</f>
        <v>1378</v>
      </c>
      <c r="E7" s="3">
        <f t="shared" ref="E7:E13" si="1">C7*$F$3</f>
        <v>330</v>
      </c>
      <c r="F7" s="3">
        <f t="shared" ref="F7:F13" si="2">D7+E7</f>
        <v>1708</v>
      </c>
      <c r="G7" s="3">
        <f t="shared" ref="G7:G13" si="3">C7-F7</f>
        <v>9292</v>
      </c>
    </row>
    <row r="8" spans="1:7" x14ac:dyDescent="0.3">
      <c r="A8" s="2">
        <v>3</v>
      </c>
      <c r="B8" s="3" t="s">
        <v>66</v>
      </c>
      <c r="C8" s="3">
        <v>12000</v>
      </c>
      <c r="D8" s="3">
        <f t="shared" si="0"/>
        <v>1508</v>
      </c>
      <c r="E8" s="3">
        <f t="shared" si="1"/>
        <v>360</v>
      </c>
      <c r="F8" s="3">
        <f t="shared" si="2"/>
        <v>1868</v>
      </c>
      <c r="G8" s="3">
        <f t="shared" si="3"/>
        <v>10132</v>
      </c>
    </row>
    <row r="9" spans="1:7" x14ac:dyDescent="0.3">
      <c r="A9" s="2">
        <v>4</v>
      </c>
      <c r="B9" s="3" t="s">
        <v>67</v>
      </c>
      <c r="C9" s="3">
        <v>13000</v>
      </c>
      <c r="D9" s="3">
        <f t="shared" si="0"/>
        <v>1638</v>
      </c>
      <c r="E9" s="3">
        <f t="shared" si="1"/>
        <v>390</v>
      </c>
      <c r="F9" s="3">
        <f t="shared" si="2"/>
        <v>2028</v>
      </c>
      <c r="G9" s="3">
        <f t="shared" si="3"/>
        <v>10972</v>
      </c>
    </row>
    <row r="10" spans="1:7" x14ac:dyDescent="0.3">
      <c r="A10" s="2">
        <v>5</v>
      </c>
      <c r="B10" s="3" t="s">
        <v>68</v>
      </c>
      <c r="C10" s="3">
        <v>14000</v>
      </c>
      <c r="D10" s="3">
        <f t="shared" si="0"/>
        <v>1768</v>
      </c>
      <c r="E10" s="3">
        <f t="shared" si="1"/>
        <v>420</v>
      </c>
      <c r="F10" s="3">
        <f t="shared" si="2"/>
        <v>2188</v>
      </c>
      <c r="G10" s="3">
        <f t="shared" si="3"/>
        <v>11812</v>
      </c>
    </row>
    <row r="11" spans="1:7" x14ac:dyDescent="0.3">
      <c r="A11" s="2">
        <v>6</v>
      </c>
      <c r="B11" s="3" t="s">
        <v>69</v>
      </c>
      <c r="C11" s="3">
        <v>15000</v>
      </c>
      <c r="D11" s="3">
        <f t="shared" si="0"/>
        <v>1898</v>
      </c>
      <c r="E11" s="3">
        <f t="shared" si="1"/>
        <v>450</v>
      </c>
      <c r="F11" s="3">
        <f t="shared" si="2"/>
        <v>2348</v>
      </c>
      <c r="G11" s="3">
        <f t="shared" si="3"/>
        <v>12652</v>
      </c>
    </row>
    <row r="12" spans="1:7" x14ac:dyDescent="0.3">
      <c r="A12" s="2">
        <v>7</v>
      </c>
      <c r="B12" s="3" t="s">
        <v>70</v>
      </c>
      <c r="C12" s="3">
        <v>16000</v>
      </c>
      <c r="D12" s="3">
        <f t="shared" si="0"/>
        <v>2028</v>
      </c>
      <c r="E12" s="3">
        <f t="shared" si="1"/>
        <v>480</v>
      </c>
      <c r="F12" s="3">
        <f t="shared" si="2"/>
        <v>2508</v>
      </c>
      <c r="G12" s="3">
        <f t="shared" si="3"/>
        <v>13492</v>
      </c>
    </row>
    <row r="13" spans="1:7" x14ac:dyDescent="0.3">
      <c r="A13" s="2">
        <v>8</v>
      </c>
      <c r="B13" s="3" t="s">
        <v>71</v>
      </c>
      <c r="C13" s="3">
        <v>17000</v>
      </c>
      <c r="D13" s="3">
        <f t="shared" si="0"/>
        <v>2158</v>
      </c>
      <c r="E13" s="3">
        <f t="shared" si="1"/>
        <v>510</v>
      </c>
      <c r="F13" s="3">
        <f t="shared" si="2"/>
        <v>2668</v>
      </c>
      <c r="G13" s="3">
        <f t="shared" si="3"/>
        <v>14332</v>
      </c>
    </row>
  </sheetData>
  <mergeCells count="4">
    <mergeCell ref="A1:E1"/>
    <mergeCell ref="A2:E2"/>
    <mergeCell ref="A3:E3"/>
    <mergeCell ref="A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"/>
  <sheetViews>
    <sheetView zoomScaleNormal="100" workbookViewId="0"/>
  </sheetViews>
  <sheetFormatPr defaultRowHeight="14.4" x14ac:dyDescent="0.3"/>
  <cols>
    <col min="1" max="6" width="8.6640625" customWidth="1"/>
    <col min="8" max="8" width="9.109375" customWidth="1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"/>
  <sheetViews>
    <sheetView workbookViewId="0"/>
  </sheetViews>
  <sheetFormatPr defaultRowHeight="14.4" x14ac:dyDescent="0.3"/>
  <cols>
    <col min="1" max="7" width="9.109375" customWidth="1"/>
  </cols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"/>
  <sheetViews>
    <sheetView zoomScaleNormal="100" workbookViewId="0"/>
  </sheetViews>
  <sheetFormatPr defaultRowHeight="14.4" x14ac:dyDescent="0.3"/>
  <cols>
    <col min="1" max="9" width="9.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Практическая работа 2</vt:lpstr>
      <vt:lpstr>1 отн</vt:lpstr>
      <vt:lpstr>2 отн</vt:lpstr>
      <vt:lpstr>3 отн</vt:lpstr>
      <vt:lpstr>4 отн + абс</vt:lpstr>
      <vt:lpstr>5 отн + абс</vt:lpstr>
      <vt:lpstr>1 отн"</vt:lpstr>
      <vt:lpstr>2 отн"</vt:lpstr>
      <vt:lpstr>3 отн"</vt:lpstr>
      <vt:lpstr>4 отн + абс"</vt:lpstr>
      <vt:lpstr>5 отн + абс"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2024-05-11T14:06:03Z</dcterms:modified>
</cp:coreProperties>
</file>